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10" i="1"/>
  <c r="M11" i="1"/>
  <c r="M12" i="1"/>
  <c r="M14" i="1"/>
  <c r="M16" i="1"/>
  <c r="M18" i="1"/>
  <c r="M19" i="1"/>
  <c r="I7" i="1"/>
  <c r="I8" i="1"/>
  <c r="I9" i="1"/>
  <c r="I10" i="1"/>
  <c r="I11" i="1"/>
  <c r="I12" i="1"/>
  <c r="I13" i="1"/>
  <c r="I14" i="1"/>
  <c r="I15" i="1"/>
  <c r="I16" i="1"/>
  <c r="I17" i="1"/>
  <c r="I19" i="1"/>
  <c r="I20" i="1"/>
  <c r="D6" i="1" l="1"/>
  <c r="C6" i="1"/>
  <c r="C7" i="1"/>
  <c r="M6" i="1"/>
  <c r="L8" i="1"/>
  <c r="L9" i="1"/>
  <c r="L10" i="1"/>
  <c r="L11" i="1"/>
  <c r="L12" i="1"/>
  <c r="L14" i="1"/>
  <c r="L15" i="1"/>
  <c r="L16" i="1"/>
  <c r="L17" i="1"/>
  <c r="L18" i="1"/>
  <c r="L19" i="1"/>
  <c r="L20" i="1"/>
  <c r="D12" i="1"/>
  <c r="D14" i="1"/>
  <c r="D11" i="1"/>
  <c r="D13" i="1"/>
  <c r="D8" i="1"/>
  <c r="D9" i="1"/>
  <c r="D10" i="1"/>
  <c r="D15" i="1"/>
  <c r="D16" i="1"/>
  <c r="D17" i="1"/>
  <c r="D18" i="1"/>
  <c r="D19" i="1"/>
  <c r="D20" i="1"/>
  <c r="C19" i="1" l="1"/>
  <c r="C20" i="1"/>
  <c r="F21" i="1" l="1"/>
  <c r="E21" i="1"/>
  <c r="G21" i="1"/>
  <c r="J21" i="1"/>
  <c r="K21" i="1"/>
  <c r="H21" i="1"/>
  <c r="M21" i="1" l="1"/>
  <c r="I21" i="1"/>
  <c r="I6" i="1"/>
  <c r="C8" i="1"/>
  <c r="C9" i="1"/>
  <c r="C10" i="1"/>
  <c r="C11" i="1"/>
  <c r="C12" i="1"/>
  <c r="C13" i="1"/>
  <c r="C14" i="1"/>
  <c r="C15" i="1"/>
  <c r="C16" i="1"/>
  <c r="C17" i="1"/>
  <c r="C18" i="1"/>
  <c r="C21" i="1" l="1"/>
  <c r="D7" i="1"/>
  <c r="L7" i="1"/>
  <c r="D21" i="1" l="1"/>
  <c r="L21" i="1"/>
</calcChain>
</file>

<file path=xl/comments1.xml><?xml version="1.0" encoding="utf-8"?>
<comments xmlns="http://schemas.openxmlformats.org/spreadsheetml/2006/main">
  <authors>
    <author>Auteur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Les mêmes quittances sont restées en suspens car paiements partiels
</t>
        </r>
      </text>
    </comment>
  </commentList>
</comments>
</file>

<file path=xl/sharedStrings.xml><?xml version="1.0" encoding="utf-8"?>
<sst xmlns="http://schemas.openxmlformats.org/spreadsheetml/2006/main" count="30" uniqueCount="30">
  <si>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</si>
  <si>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</si>
  <si>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</si>
  <si>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</si>
  <si>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</si>
  <si>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</si>
  <si>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</si>
  <si>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</si>
  <si>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</si>
  <si>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</si>
  <si>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</si>
  <si>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</si>
  <si>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</si>
  <si>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</si>
  <si>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</si>
  <si>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BIC NON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</si>
  <si>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</si>
  <si>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</si>
  <si>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</si>
  <si>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</si>
  <si>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</si>
  <si>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</si>
  <si>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</si>
  <si>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</si>
  <si>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</si>
  <si>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</si>
  <si>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</si>
  <si>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</si>
  <si>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</si>
  <si>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ETAT SYNTHESE DE PAIEMENT DES SINISTRES PAR LES ENTREPRISES D'ASSURANCE (JUIN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</si>
</sst>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-* #,##0\ _€_-;\-* #,##0\ _€_-;_-* &quot;-&quot;??\ _€_-;_-@_-"/>
    <numFmt numFmtId="167" formatCode="_-* #,##0\ _F_B_u_-;\-* #,##0\ _F_B_u_-;_-* &quot;-&quot;\ _F_B_u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9" fontId="0" fillId="0" borderId="0" xfId="2" applyFont="1"/>
    <xf numFmtId="164" fontId="6" fillId="0" borderId="0" xfId="1" applyNumberFormat="1" applyFont="1" applyFill="1" applyBorder="1"/>
    <xf numFmtId="0" fontId="0" fillId="0" borderId="0" xfId="0" applyBorder="1" applyAlignment="1"/>
    <xf numFmtId="14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165" fontId="0" fillId="2" borderId="0" xfId="0" applyNumberFormat="1" applyFill="1" applyBorder="1"/>
    <xf numFmtId="0" fontId="5" fillId="0" borderId="0" xfId="0" applyFont="1" applyBorder="1"/>
    <xf numFmtId="3" fontId="0" fillId="0" borderId="0" xfId="0" applyNumberFormat="1" applyBorder="1" applyAlignment="1">
      <alignment horizontal="right" vertical="top"/>
    </xf>
    <xf numFmtId="164" fontId="0" fillId="2" borderId="0" xfId="1" applyNumberFormat="1" applyFont="1" applyFill="1" applyBorder="1"/>
    <xf numFmtId="164" fontId="1" fillId="0" borderId="0" xfId="1" applyNumberFormat="1" applyFont="1" applyBorder="1" applyAlignment="1">
      <alignment vertical="top"/>
    </xf>
    <xf numFmtId="165" fontId="7" fillId="2" borderId="0" xfId="0" applyNumberFormat="1" applyFont="1" applyFill="1" applyBorder="1"/>
    <xf numFmtId="166" fontId="8" fillId="0" borderId="0" xfId="0" applyNumberFormat="1" applyFont="1" applyFill="1" applyBorder="1" applyAlignment="1"/>
    <xf numFmtId="0" fontId="5" fillId="0" borderId="0" xfId="0" applyFont="1" applyBorder="1" applyAlignment="1">
      <alignment vertical="top"/>
    </xf>
    <xf numFmtId="167" fontId="5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2" borderId="0" xfId="0" applyFill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3" fontId="0" fillId="0" borderId="0" xfId="0" applyNumberFormat="1"/>
    <xf numFmtId="3" fontId="3" fillId="0" borderId="0" xfId="0" applyNumberFormat="1" applyFont="1" applyBorder="1"/>
    <xf numFmtId="1" fontId="3" fillId="0" borderId="3" xfId="0" applyNumberFormat="1" applyFont="1" applyBorder="1"/>
    <xf numFmtId="0" fontId="9" fillId="0" borderId="0" xfId="0" applyFont="1"/>
    <xf numFmtId="0" fontId="9" fillId="0" borderId="1" xfId="0" applyFont="1" applyFill="1" applyBorder="1"/>
    <xf numFmtId="0" fontId="9" fillId="0" borderId="2" xfId="0" applyFont="1" applyFill="1" applyBorder="1"/>
    <xf numFmtId="0" fontId="2" fillId="0" borderId="1" xfId="0" applyFont="1" applyFill="1" applyBorder="1"/>
    <xf numFmtId="0" fontId="9" fillId="2" borderId="1" xfId="0" applyFont="1" applyFill="1" applyBorder="1"/>
    <xf numFmtId="0" fontId="12" fillId="2" borderId="1" xfId="0" applyFont="1" applyFill="1" applyBorder="1"/>
    <xf numFmtId="0" fontId="15" fillId="2" borderId="1" xfId="0" applyFont="1" applyFill="1" applyBorder="1"/>
    <xf numFmtId="3" fontId="12" fillId="2" borderId="1" xfId="0" applyNumberFormat="1" applyFont="1" applyFill="1" applyBorder="1"/>
    <xf numFmtId="165" fontId="12" fillId="2" borderId="1" xfId="0" applyNumberFormat="1" applyFont="1" applyFill="1" applyBorder="1"/>
    <xf numFmtId="9" fontId="12" fillId="2" borderId="1" xfId="2" applyFont="1" applyFill="1" applyBorder="1"/>
    <xf numFmtId="3" fontId="13" fillId="2" borderId="1" xfId="0" applyNumberFormat="1" applyFont="1" applyFill="1" applyBorder="1"/>
    <xf numFmtId="3" fontId="12" fillId="2" borderId="1" xfId="0" applyNumberFormat="1" applyFont="1" applyFill="1" applyBorder="1" applyAlignment="1">
      <alignment horizontal="right"/>
    </xf>
    <xf numFmtId="3" fontId="12" fillId="2" borderId="2" xfId="0" applyNumberFormat="1" applyFont="1" applyFill="1" applyBorder="1"/>
    <xf numFmtId="3" fontId="12" fillId="2" borderId="0" xfId="0" applyNumberFormat="1" applyFont="1" applyFill="1"/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1" applyNumberFormat="1" applyFont="1" applyFill="1" applyBorder="1" applyAlignment="1">
      <alignment horizontal="right"/>
    </xf>
    <xf numFmtId="164" fontId="12" fillId="2" borderId="1" xfId="1" applyNumberFormat="1" applyFont="1" applyFill="1" applyBorder="1"/>
    <xf numFmtId="3" fontId="14" fillId="2" borderId="1" xfId="0" applyNumberFormat="1" applyFont="1" applyFill="1" applyBorder="1"/>
    <xf numFmtId="3" fontId="15" fillId="2" borderId="1" xfId="0" applyNumberFormat="1" applyFont="1" applyFill="1" applyBorder="1"/>
    <xf numFmtId="165" fontId="15" fillId="2" borderId="1" xfId="0" applyNumberFormat="1" applyFont="1" applyFill="1" applyBorder="1"/>
    <xf numFmtId="9" fontId="15" fillId="2" borderId="1" xfId="2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2:Y44"/>
  <sheetViews>
    <sheetView tabSelected="1" topLeftCell="A4" workbookViewId="0">
      <selection activeCell="J25" sqref="J25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7.5703125" customWidth="1"/>
    <col min="13" max="13" width="9" customWidth="1"/>
    <col min="19" max="19" width="17.5703125" customWidth="1"/>
    <col min="20" max="20" width="11.5703125" customWidth="1"/>
    <col min="21" max="21" width="15.7109375" customWidth="1"/>
  </cols>
  <sheetData>
    <row r="2" spans="1:25" x14ac:dyDescent="0.25">
      <c r="A2" s="34"/>
      <c r="B2" s="3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25" ht="142.5" x14ac:dyDescent="0.25">
      <c r="A5" s="27" t="s">
        <v>16</v>
      </c>
      <c r="B5" s="27" t="s">
        <v>17</v>
      </c>
      <c r="C5" s="28" t="s">
        <v>18</v>
      </c>
      <c r="D5" s="28" t="s">
        <v>25</v>
      </c>
      <c r="E5" s="28" t="s">
        <v>23</v>
      </c>
      <c r="F5" s="28" t="s">
        <v>26</v>
      </c>
      <c r="G5" s="28" t="s">
        <v>19</v>
      </c>
      <c r="H5" s="28" t="s">
        <v>27</v>
      </c>
      <c r="I5" s="28" t="s">
        <v>20</v>
      </c>
      <c r="J5" s="29" t="s">
        <v>21</v>
      </c>
      <c r="K5" s="30" t="s">
        <v>28</v>
      </c>
      <c r="L5" s="28" t="s">
        <v>22</v>
      </c>
      <c r="M5" s="28" t="s">
        <v>24</v>
      </c>
      <c r="O5" s="8"/>
      <c r="P5" s="8"/>
      <c r="Q5" s="9"/>
      <c r="R5" s="8"/>
      <c r="S5" s="8"/>
      <c r="T5" s="8"/>
      <c r="U5" s="8"/>
      <c r="V5" s="8"/>
      <c r="W5" s="8"/>
      <c r="X5" s="10"/>
      <c r="Y5" s="10"/>
    </row>
    <row r="6" spans="1:25" x14ac:dyDescent="0.25">
      <c r="A6" s="35">
        <v>1</v>
      </c>
      <c r="B6" s="38" t="s">
        <v>5</v>
      </c>
      <c r="C6" s="41">
        <f>E6+G6</f>
        <v>1</v>
      </c>
      <c r="D6" s="41">
        <f>H6+F6</f>
        <v>500000</v>
      </c>
      <c r="E6" s="39">
        <v>0</v>
      </c>
      <c r="F6" s="41">
        <v>0</v>
      </c>
      <c r="G6" s="39">
        <v>1</v>
      </c>
      <c r="H6" s="42">
        <v>500000</v>
      </c>
      <c r="I6" s="39">
        <f>E6-J6</f>
        <v>0</v>
      </c>
      <c r="J6" s="39">
        <v>0</v>
      </c>
      <c r="K6" s="39">
        <v>0</v>
      </c>
      <c r="L6" s="43">
        <v>0</v>
      </c>
      <c r="M6" s="43">
        <f t="shared" ref="M6:M21" si="0">K6/G6</f>
        <v>0</v>
      </c>
      <c r="O6" s="10"/>
      <c r="P6" s="10"/>
      <c r="Q6" s="10"/>
      <c r="R6" s="8"/>
      <c r="S6" s="8"/>
      <c r="T6" s="8"/>
      <c r="U6" s="8"/>
      <c r="V6" s="8"/>
      <c r="W6" s="8"/>
      <c r="X6" s="10"/>
      <c r="Y6" s="10"/>
    </row>
    <row r="7" spans="1:25" x14ac:dyDescent="0.25">
      <c r="A7" s="35">
        <v>2</v>
      </c>
      <c r="B7" s="35" t="s">
        <v>15</v>
      </c>
      <c r="C7" s="41">
        <f>E7+G7</f>
        <v>151</v>
      </c>
      <c r="D7" s="41">
        <f>H7+F7</f>
        <v>130959529</v>
      </c>
      <c r="E7" s="39">
        <v>116</v>
      </c>
      <c r="F7" s="44">
        <v>100610529</v>
      </c>
      <c r="G7" s="44">
        <v>35</v>
      </c>
      <c r="H7" s="45">
        <v>30349000</v>
      </c>
      <c r="I7" s="39">
        <f t="shared" ref="I7:I21" si="1">E7-J7</f>
        <v>116</v>
      </c>
      <c r="J7" s="39">
        <v>0</v>
      </c>
      <c r="K7" s="39">
        <v>0</v>
      </c>
      <c r="L7" s="43">
        <f t="shared" ref="L7:L20" si="2">J7/E7</f>
        <v>0</v>
      </c>
      <c r="M7" s="43">
        <f t="shared" si="0"/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5">
      <c r="A8" s="35">
        <v>3</v>
      </c>
      <c r="B8" s="35" t="s">
        <v>2</v>
      </c>
      <c r="C8" s="41">
        <f t="shared" ref="C8:C20" si="3">E8+G8</f>
        <v>205</v>
      </c>
      <c r="D8" s="41">
        <f t="shared" ref="D8:D12" si="4">H8+F8</f>
        <v>855610939</v>
      </c>
      <c r="E8" s="39">
        <v>68</v>
      </c>
      <c r="F8" s="41">
        <v>289833455</v>
      </c>
      <c r="G8" s="41">
        <v>137</v>
      </c>
      <c r="H8" s="41">
        <v>565777484</v>
      </c>
      <c r="I8" s="39">
        <f t="shared" si="1"/>
        <v>47</v>
      </c>
      <c r="J8" s="39">
        <v>21</v>
      </c>
      <c r="K8" s="46">
        <v>70</v>
      </c>
      <c r="L8" s="43">
        <f t="shared" si="2"/>
        <v>0.30882352941176472</v>
      </c>
      <c r="M8" s="43">
        <f t="shared" si="0"/>
        <v>0.51094890510948909</v>
      </c>
      <c r="O8" s="8"/>
      <c r="P8" s="10"/>
      <c r="Q8" s="11"/>
      <c r="R8" s="10"/>
      <c r="S8" s="11"/>
      <c r="T8" s="11"/>
      <c r="U8" s="11"/>
      <c r="V8" s="10"/>
      <c r="W8" s="10"/>
      <c r="X8" s="10"/>
      <c r="Y8" s="10"/>
    </row>
    <row r="9" spans="1:25" x14ac:dyDescent="0.25">
      <c r="A9" s="35">
        <v>4</v>
      </c>
      <c r="B9" s="38" t="s">
        <v>4</v>
      </c>
      <c r="C9" s="41">
        <f t="shared" si="3"/>
        <v>2</v>
      </c>
      <c r="D9" s="41">
        <f t="shared" si="4"/>
        <v>2201918</v>
      </c>
      <c r="E9" s="39">
        <v>2</v>
      </c>
      <c r="F9" s="41">
        <v>2201918</v>
      </c>
      <c r="G9" s="41">
        <v>0</v>
      </c>
      <c r="H9" s="41">
        <v>0</v>
      </c>
      <c r="I9" s="39">
        <f t="shared" si="1"/>
        <v>2</v>
      </c>
      <c r="J9" s="39">
        <v>0</v>
      </c>
      <c r="K9" s="39">
        <v>0</v>
      </c>
      <c r="L9" s="43">
        <f t="shared" si="2"/>
        <v>0</v>
      </c>
      <c r="M9" s="43">
        <v>0</v>
      </c>
      <c r="O9" s="8"/>
      <c r="P9" s="12"/>
      <c r="Q9" s="11"/>
      <c r="R9" s="12"/>
      <c r="S9" s="13"/>
      <c r="T9" s="12"/>
      <c r="U9" s="12"/>
      <c r="V9" s="12"/>
      <c r="W9" s="12"/>
      <c r="X9" s="10"/>
      <c r="Y9" s="10"/>
    </row>
    <row r="10" spans="1:25" x14ac:dyDescent="0.25">
      <c r="A10" s="35">
        <v>5</v>
      </c>
      <c r="B10" s="35" t="s">
        <v>0</v>
      </c>
      <c r="C10" s="41">
        <f t="shared" si="3"/>
        <v>134</v>
      </c>
      <c r="D10" s="41">
        <f t="shared" si="4"/>
        <v>192615898</v>
      </c>
      <c r="E10" s="39">
        <v>82</v>
      </c>
      <c r="F10" s="42">
        <v>115998040</v>
      </c>
      <c r="G10" s="41">
        <v>52</v>
      </c>
      <c r="H10" s="41">
        <v>76617858</v>
      </c>
      <c r="I10" s="39">
        <f t="shared" si="1"/>
        <v>82</v>
      </c>
      <c r="J10" s="39">
        <v>0</v>
      </c>
      <c r="K10" s="39">
        <v>0</v>
      </c>
      <c r="L10" s="43">
        <f t="shared" si="2"/>
        <v>0</v>
      </c>
      <c r="M10" s="43">
        <f t="shared" si="0"/>
        <v>0</v>
      </c>
      <c r="O10" s="8"/>
      <c r="P10" s="12"/>
      <c r="Q10" s="11"/>
      <c r="R10" s="12"/>
      <c r="S10" s="11"/>
      <c r="T10" s="13"/>
      <c r="U10" s="11"/>
      <c r="V10" s="12"/>
      <c r="W10" s="12"/>
      <c r="X10" s="10"/>
      <c r="Y10" s="10"/>
    </row>
    <row r="11" spans="1:25" x14ac:dyDescent="0.25">
      <c r="A11" s="35">
        <v>6</v>
      </c>
      <c r="B11" s="35" t="s">
        <v>1</v>
      </c>
      <c r="C11" s="41">
        <f t="shared" si="3"/>
        <v>10</v>
      </c>
      <c r="D11" s="41">
        <f t="shared" si="4"/>
        <v>92106608</v>
      </c>
      <c r="E11" s="39">
        <v>8</v>
      </c>
      <c r="F11" s="47">
        <v>90091608</v>
      </c>
      <c r="G11" s="48">
        <v>2</v>
      </c>
      <c r="H11" s="47">
        <v>2015000</v>
      </c>
      <c r="I11" s="39">
        <f t="shared" si="1"/>
        <v>8</v>
      </c>
      <c r="J11" s="39">
        <v>0</v>
      </c>
      <c r="K11" s="39">
        <v>0</v>
      </c>
      <c r="L11" s="43">
        <f t="shared" si="2"/>
        <v>0</v>
      </c>
      <c r="M11" s="43">
        <f t="shared" si="0"/>
        <v>0</v>
      </c>
      <c r="O11" s="8"/>
      <c r="P11" s="10"/>
      <c r="Q11" s="11"/>
      <c r="R11" s="10"/>
      <c r="S11" s="11"/>
      <c r="T11" s="11"/>
      <c r="U11" s="11"/>
      <c r="V11" s="10"/>
      <c r="W11" s="10"/>
      <c r="X11" s="10"/>
      <c r="Y11" s="10"/>
    </row>
    <row r="12" spans="1:25" x14ac:dyDescent="0.25">
      <c r="A12" s="35">
        <v>7</v>
      </c>
      <c r="B12" s="35" t="s">
        <v>3</v>
      </c>
      <c r="C12" s="41">
        <f t="shared" si="3"/>
        <v>49</v>
      </c>
      <c r="D12" s="41">
        <f t="shared" si="4"/>
        <v>126020242</v>
      </c>
      <c r="E12" s="39">
        <v>44</v>
      </c>
      <c r="F12" s="49">
        <v>118792066</v>
      </c>
      <c r="G12" s="50">
        <v>5</v>
      </c>
      <c r="H12" s="49">
        <v>7228176</v>
      </c>
      <c r="I12" s="39">
        <f t="shared" si="1"/>
        <v>44</v>
      </c>
      <c r="J12" s="39">
        <v>0</v>
      </c>
      <c r="K12" s="39">
        <v>0</v>
      </c>
      <c r="L12" s="43">
        <f t="shared" si="2"/>
        <v>0</v>
      </c>
      <c r="M12" s="43">
        <f t="shared" si="0"/>
        <v>0</v>
      </c>
      <c r="O12" s="8"/>
      <c r="P12" s="12"/>
      <c r="Q12" s="11"/>
      <c r="R12" s="12"/>
      <c r="S12" s="14"/>
      <c r="T12" s="13"/>
      <c r="U12" s="10"/>
      <c r="V12" s="12"/>
      <c r="W12" s="12"/>
      <c r="X12" s="10"/>
      <c r="Y12" s="10"/>
    </row>
    <row r="13" spans="1:25" x14ac:dyDescent="0.25">
      <c r="A13" s="35">
        <v>8</v>
      </c>
      <c r="B13" s="35" t="s">
        <v>7</v>
      </c>
      <c r="C13" s="41">
        <f t="shared" si="3"/>
        <v>0</v>
      </c>
      <c r="D13" s="41">
        <f t="shared" ref="D13:D20" si="5">H13+F13</f>
        <v>0</v>
      </c>
      <c r="E13" s="39">
        <v>0</v>
      </c>
      <c r="F13" s="41">
        <v>0</v>
      </c>
      <c r="G13" s="39">
        <v>0</v>
      </c>
      <c r="H13" s="41">
        <v>0</v>
      </c>
      <c r="I13" s="39">
        <f t="shared" si="1"/>
        <v>0</v>
      </c>
      <c r="J13" s="39">
        <v>0</v>
      </c>
      <c r="K13" s="39">
        <v>0</v>
      </c>
      <c r="L13" s="43">
        <v>0</v>
      </c>
      <c r="M13" s="43">
        <v>0</v>
      </c>
      <c r="O13" s="2"/>
      <c r="P13" s="12"/>
      <c r="Q13" s="11"/>
      <c r="R13" s="12"/>
      <c r="S13" s="15"/>
      <c r="T13" s="16"/>
      <c r="U13" s="13"/>
      <c r="V13" s="12"/>
      <c r="W13" s="12"/>
      <c r="X13" s="10"/>
      <c r="Y13" s="10"/>
    </row>
    <row r="14" spans="1:25" ht="15.75" x14ac:dyDescent="0.25">
      <c r="A14" s="35">
        <v>9</v>
      </c>
      <c r="B14" s="35" t="s">
        <v>8</v>
      </c>
      <c r="C14" s="41">
        <f t="shared" si="3"/>
        <v>11</v>
      </c>
      <c r="D14" s="41">
        <f t="shared" si="5"/>
        <v>72451431</v>
      </c>
      <c r="E14" s="39">
        <v>6</v>
      </c>
      <c r="F14" s="48">
        <v>68861123</v>
      </c>
      <c r="G14" s="39">
        <v>5</v>
      </c>
      <c r="H14" s="45">
        <v>3590308</v>
      </c>
      <c r="I14" s="39">
        <f t="shared" si="1"/>
        <v>6</v>
      </c>
      <c r="J14" s="39">
        <v>0</v>
      </c>
      <c r="K14" s="39">
        <v>0</v>
      </c>
      <c r="L14" s="43">
        <f t="shared" si="2"/>
        <v>0</v>
      </c>
      <c r="M14" s="43">
        <f t="shared" si="0"/>
        <v>0</v>
      </c>
      <c r="O14" s="13"/>
      <c r="P14" s="12"/>
      <c r="Q14" s="11"/>
      <c r="R14" s="12"/>
      <c r="S14" s="17"/>
      <c r="T14" s="18"/>
      <c r="U14" s="5"/>
      <c r="V14" s="12"/>
      <c r="W14" s="12"/>
      <c r="X14" s="10"/>
      <c r="Y14" s="10"/>
    </row>
    <row r="15" spans="1:25" x14ac:dyDescent="0.25">
      <c r="A15" s="35">
        <v>10</v>
      </c>
      <c r="B15" s="35" t="s">
        <v>6</v>
      </c>
      <c r="C15" s="41">
        <f t="shared" si="3"/>
        <v>169</v>
      </c>
      <c r="D15" s="41">
        <f t="shared" si="5"/>
        <v>494973880</v>
      </c>
      <c r="E15" s="39">
        <v>169</v>
      </c>
      <c r="F15" s="41">
        <v>494973880</v>
      </c>
      <c r="G15" s="39">
        <v>0</v>
      </c>
      <c r="H15" s="41">
        <v>0</v>
      </c>
      <c r="I15" s="39">
        <f t="shared" si="1"/>
        <v>169</v>
      </c>
      <c r="J15" s="39">
        <v>0</v>
      </c>
      <c r="K15" s="39">
        <v>0</v>
      </c>
      <c r="L15" s="43">
        <f t="shared" si="2"/>
        <v>0</v>
      </c>
      <c r="M15" s="43">
        <v>0</v>
      </c>
      <c r="O15" s="13"/>
      <c r="P15" s="10"/>
      <c r="Q15" s="11"/>
      <c r="R15" s="10"/>
      <c r="S15" s="11"/>
      <c r="T15" s="11"/>
      <c r="U15" s="11"/>
      <c r="V15" s="10"/>
      <c r="W15" s="10"/>
      <c r="X15" s="10"/>
      <c r="Y15" s="10"/>
    </row>
    <row r="16" spans="1:25" x14ac:dyDescent="0.25">
      <c r="A16" s="35">
        <v>11</v>
      </c>
      <c r="B16" s="35" t="s">
        <v>9</v>
      </c>
      <c r="C16" s="41">
        <f t="shared" si="3"/>
        <v>56</v>
      </c>
      <c r="D16" s="41">
        <f t="shared" si="5"/>
        <v>200431826</v>
      </c>
      <c r="E16" s="39">
        <v>43</v>
      </c>
      <c r="F16" s="41">
        <v>164304051</v>
      </c>
      <c r="G16" s="39">
        <v>13</v>
      </c>
      <c r="H16" s="41">
        <v>36127775</v>
      </c>
      <c r="I16" s="39">
        <f t="shared" si="1"/>
        <v>43</v>
      </c>
      <c r="J16" s="39">
        <v>0</v>
      </c>
      <c r="K16" s="39">
        <v>0</v>
      </c>
      <c r="L16" s="43">
        <f t="shared" si="2"/>
        <v>0</v>
      </c>
      <c r="M16" s="43">
        <f t="shared" si="0"/>
        <v>0</v>
      </c>
      <c r="O16" s="13"/>
      <c r="P16" s="10"/>
      <c r="Q16" s="11"/>
      <c r="R16" s="10"/>
      <c r="S16" s="19"/>
      <c r="T16" s="19"/>
      <c r="U16" s="19"/>
      <c r="V16" s="10"/>
      <c r="W16" s="10"/>
      <c r="X16" s="10"/>
      <c r="Y16" s="10"/>
    </row>
    <row r="17" spans="1:25" x14ac:dyDescent="0.25">
      <c r="A17" s="36">
        <v>12</v>
      </c>
      <c r="B17" s="36" t="s">
        <v>12</v>
      </c>
      <c r="C17" s="41">
        <f t="shared" si="3"/>
        <v>63</v>
      </c>
      <c r="D17" s="41">
        <f t="shared" si="5"/>
        <v>156215740</v>
      </c>
      <c r="E17" s="39">
        <v>63</v>
      </c>
      <c r="F17" s="51">
        <v>156215740</v>
      </c>
      <c r="G17" s="39">
        <v>0</v>
      </c>
      <c r="H17" s="41">
        <v>0</v>
      </c>
      <c r="I17" s="39">
        <f t="shared" si="1"/>
        <v>63</v>
      </c>
      <c r="J17" s="39">
        <v>0</v>
      </c>
      <c r="K17" s="39">
        <v>0</v>
      </c>
      <c r="L17" s="43">
        <f t="shared" si="2"/>
        <v>0</v>
      </c>
      <c r="M17" s="43">
        <v>0</v>
      </c>
      <c r="O17" s="12"/>
      <c r="P17" s="6"/>
      <c r="Q17" s="11"/>
      <c r="R17" s="6"/>
      <c r="S17" s="20"/>
      <c r="T17" s="6"/>
      <c r="U17" s="6"/>
      <c r="V17" s="6"/>
      <c r="W17" s="6"/>
      <c r="X17" s="10"/>
      <c r="Y17" s="10"/>
    </row>
    <row r="18" spans="1:25" x14ac:dyDescent="0.25">
      <c r="A18" s="35">
        <v>13</v>
      </c>
      <c r="B18" s="38" t="s">
        <v>10</v>
      </c>
      <c r="C18" s="41">
        <f t="shared" si="3"/>
        <v>53</v>
      </c>
      <c r="D18" s="41">
        <f t="shared" si="5"/>
        <v>347294578</v>
      </c>
      <c r="E18" s="39">
        <v>26</v>
      </c>
      <c r="F18" s="41">
        <v>111529672</v>
      </c>
      <c r="G18" s="39">
        <v>27</v>
      </c>
      <c r="H18" s="41">
        <v>235764906</v>
      </c>
      <c r="I18" s="39">
        <v>26</v>
      </c>
      <c r="J18" s="39">
        <v>4</v>
      </c>
      <c r="K18" s="39">
        <v>4</v>
      </c>
      <c r="L18" s="43">
        <f t="shared" si="2"/>
        <v>0.15384615384615385</v>
      </c>
      <c r="M18" s="43">
        <f t="shared" si="0"/>
        <v>0.14814814814814814</v>
      </c>
      <c r="O18" s="21"/>
      <c r="P18" s="10"/>
      <c r="Q18" s="11"/>
      <c r="R18" s="10"/>
      <c r="S18" s="22"/>
      <c r="T18" s="23"/>
      <c r="U18" s="23"/>
      <c r="V18" s="10"/>
      <c r="W18" s="10"/>
      <c r="X18" s="10"/>
      <c r="Y18" s="10"/>
    </row>
    <row r="19" spans="1:25" x14ac:dyDescent="0.25">
      <c r="A19" s="35">
        <v>14</v>
      </c>
      <c r="B19" s="35" t="s">
        <v>13</v>
      </c>
      <c r="C19" s="41">
        <f t="shared" si="3"/>
        <v>251</v>
      </c>
      <c r="D19" s="41">
        <f t="shared" si="5"/>
        <v>1015740036</v>
      </c>
      <c r="E19" s="41">
        <v>136</v>
      </c>
      <c r="F19" s="41">
        <v>297042206</v>
      </c>
      <c r="G19" s="41">
        <v>115</v>
      </c>
      <c r="H19" s="41">
        <v>718697830</v>
      </c>
      <c r="I19" s="39">
        <f t="shared" si="1"/>
        <v>50</v>
      </c>
      <c r="J19" s="41">
        <v>86</v>
      </c>
      <c r="K19" s="41">
        <v>71</v>
      </c>
      <c r="L19" s="43">
        <f t="shared" si="2"/>
        <v>0.63235294117647056</v>
      </c>
      <c r="M19" s="43">
        <f t="shared" si="0"/>
        <v>0.61739130434782608</v>
      </c>
      <c r="O19" s="12"/>
      <c r="P19" s="10"/>
      <c r="Q19" s="11"/>
      <c r="R19" s="10"/>
      <c r="S19" s="11"/>
      <c r="T19" s="11"/>
      <c r="U19" s="11"/>
      <c r="V19" s="10"/>
      <c r="W19" s="10"/>
      <c r="X19" s="10"/>
      <c r="Y19" s="10"/>
    </row>
    <row r="20" spans="1:25" x14ac:dyDescent="0.25">
      <c r="A20" s="35">
        <v>15</v>
      </c>
      <c r="B20" s="38" t="s">
        <v>14</v>
      </c>
      <c r="C20" s="41">
        <f t="shared" si="3"/>
        <v>4</v>
      </c>
      <c r="D20" s="41">
        <f t="shared" si="5"/>
        <v>46679060</v>
      </c>
      <c r="E20" s="39">
        <v>4</v>
      </c>
      <c r="F20" s="41">
        <v>46679060</v>
      </c>
      <c r="G20" s="39">
        <v>0</v>
      </c>
      <c r="H20" s="42">
        <v>0</v>
      </c>
      <c r="I20" s="39">
        <f t="shared" si="1"/>
        <v>4</v>
      </c>
      <c r="J20" s="39">
        <v>0</v>
      </c>
      <c r="K20" s="39">
        <v>0</v>
      </c>
      <c r="L20" s="43">
        <f t="shared" si="2"/>
        <v>0</v>
      </c>
      <c r="M20" s="43">
        <v>0</v>
      </c>
      <c r="O20" s="6"/>
      <c r="P20" s="24"/>
      <c r="Q20" s="24"/>
      <c r="R20" s="10"/>
      <c r="S20" s="10"/>
      <c r="T20" s="10"/>
      <c r="U20" s="10"/>
      <c r="V20" s="10"/>
      <c r="W20" s="10"/>
      <c r="X20" s="10"/>
      <c r="Y20" s="10"/>
    </row>
    <row r="21" spans="1:25" x14ac:dyDescent="0.25">
      <c r="A21" s="35"/>
      <c r="B21" s="37" t="s">
        <v>11</v>
      </c>
      <c r="C21" s="40">
        <f t="shared" ref="C21:K21" si="6">SUM(C6:C20)</f>
        <v>1159</v>
      </c>
      <c r="D21" s="52">
        <f t="shared" si="6"/>
        <v>3733801685</v>
      </c>
      <c r="E21" s="40">
        <f t="shared" si="6"/>
        <v>767</v>
      </c>
      <c r="F21" s="52">
        <f t="shared" si="6"/>
        <v>2057133348</v>
      </c>
      <c r="G21" s="40">
        <f t="shared" si="6"/>
        <v>392</v>
      </c>
      <c r="H21" s="53">
        <f t="shared" si="6"/>
        <v>1676668337</v>
      </c>
      <c r="I21" s="40">
        <f t="shared" si="1"/>
        <v>656</v>
      </c>
      <c r="J21" s="40">
        <f t="shared" si="6"/>
        <v>111</v>
      </c>
      <c r="K21" s="40">
        <f t="shared" si="6"/>
        <v>145</v>
      </c>
      <c r="L21" s="54">
        <f>J21/E21</f>
        <v>0.14471968709256844</v>
      </c>
      <c r="M21" s="43">
        <f t="shared" si="0"/>
        <v>0.36989795918367346</v>
      </c>
      <c r="O21" s="25"/>
      <c r="P21" s="24"/>
      <c r="Q21" s="10"/>
      <c r="R21" s="10"/>
      <c r="S21" s="10"/>
      <c r="T21" s="10"/>
      <c r="U21" s="10"/>
      <c r="V21" s="10"/>
      <c r="W21" s="10"/>
      <c r="X21" s="10"/>
      <c r="Y21" s="10"/>
    </row>
    <row r="22" spans="1:25" x14ac:dyDescent="0.25">
      <c r="B22" s="1"/>
      <c r="C22" s="1"/>
      <c r="D22" s="1"/>
      <c r="E22" s="1"/>
      <c r="F22" s="1"/>
      <c r="O22" s="25"/>
    </row>
    <row r="23" spans="1:25" x14ac:dyDescent="0.25">
      <c r="B23" s="2"/>
      <c r="G23" s="10"/>
      <c r="H23" s="10"/>
      <c r="I23" s="10"/>
      <c r="N23" s="4"/>
    </row>
    <row r="24" spans="1:25" x14ac:dyDescent="0.25">
      <c r="B24" s="1"/>
      <c r="G24" s="10"/>
      <c r="H24" s="26"/>
      <c r="I24" s="10"/>
    </row>
    <row r="25" spans="1:25" x14ac:dyDescent="0.25">
      <c r="F25" s="7"/>
      <c r="G25" s="10"/>
      <c r="H25" s="26"/>
      <c r="I25" s="10"/>
      <c r="J25" s="33"/>
    </row>
    <row r="26" spans="1:25" x14ac:dyDescent="0.25">
      <c r="G26" s="10"/>
      <c r="H26" s="10"/>
      <c r="I26" s="10"/>
    </row>
    <row r="28" spans="1:25" x14ac:dyDescent="0.25">
      <c r="H28" s="31"/>
      <c r="I28" s="31"/>
      <c r="M28" s="7"/>
    </row>
    <row r="29" spans="1:25" x14ac:dyDescent="0.25">
      <c r="B29" s="8"/>
      <c r="C29" s="8"/>
      <c r="D29" s="9"/>
      <c r="E29" s="8"/>
      <c r="F29" s="8"/>
      <c r="G29" s="8"/>
      <c r="H29" s="32"/>
      <c r="I29" s="32"/>
      <c r="J29" s="8"/>
      <c r="K29" s="10"/>
      <c r="L29" s="10"/>
    </row>
    <row r="30" spans="1:25" x14ac:dyDescent="0.25">
      <c r="B30" s="10"/>
      <c r="C30" s="10"/>
      <c r="D30" s="10"/>
      <c r="E30" s="8"/>
      <c r="F30" s="8"/>
      <c r="G30" s="8"/>
      <c r="H30" s="32"/>
      <c r="I30" s="32"/>
      <c r="J30" s="8"/>
      <c r="K30" s="10"/>
      <c r="L30" s="10"/>
    </row>
    <row r="31" spans="1:25" x14ac:dyDescent="0.25">
      <c r="B31" s="10"/>
      <c r="C31" s="10"/>
      <c r="D31" s="10"/>
      <c r="E31" s="10"/>
      <c r="F31" s="10"/>
      <c r="G31" s="10"/>
      <c r="H31" s="11"/>
      <c r="I31" s="11"/>
      <c r="J31" s="10"/>
      <c r="K31" s="10"/>
      <c r="L31" s="10"/>
    </row>
    <row r="32" spans="1:25" x14ac:dyDescent="0.25">
      <c r="B32" s="8"/>
      <c r="C32" s="10"/>
      <c r="D32" s="11"/>
      <c r="E32" s="10"/>
      <c r="F32" s="11"/>
      <c r="G32" s="11"/>
      <c r="H32" s="11"/>
      <c r="I32" s="11"/>
      <c r="J32" s="10"/>
      <c r="K32" s="10"/>
      <c r="L32" s="10"/>
    </row>
    <row r="33" spans="2:12" x14ac:dyDescent="0.25">
      <c r="B33" s="8"/>
      <c r="C33" s="12"/>
      <c r="D33" s="11"/>
      <c r="E33" s="12"/>
      <c r="F33" s="13"/>
      <c r="G33" s="12"/>
      <c r="H33" s="13"/>
      <c r="I33" s="13"/>
      <c r="J33" s="12"/>
      <c r="K33" s="10"/>
      <c r="L33" s="10"/>
    </row>
    <row r="34" spans="2:12" x14ac:dyDescent="0.25">
      <c r="B34" s="8"/>
      <c r="C34" s="12"/>
      <c r="D34" s="11"/>
      <c r="E34" s="12"/>
      <c r="F34" s="11"/>
      <c r="G34" s="13"/>
      <c r="H34" s="11"/>
      <c r="I34" s="13"/>
      <c r="J34" s="12"/>
      <c r="K34" s="10"/>
      <c r="L34" s="10"/>
    </row>
    <row r="35" spans="2:12" x14ac:dyDescent="0.25">
      <c r="B35" s="8"/>
      <c r="C35" s="10"/>
      <c r="D35" s="11"/>
      <c r="E35" s="10"/>
      <c r="F35" s="11"/>
      <c r="G35" s="11"/>
      <c r="H35" s="11"/>
      <c r="I35" s="10"/>
      <c r="J35" s="10"/>
      <c r="K35" s="10"/>
      <c r="L35" s="10"/>
    </row>
    <row r="36" spans="2:12" x14ac:dyDescent="0.25">
      <c r="B36" s="8"/>
      <c r="C36" s="12"/>
      <c r="D36" s="11"/>
      <c r="E36" s="12"/>
      <c r="F36" s="14"/>
      <c r="G36" s="13"/>
      <c r="H36" s="11"/>
      <c r="I36" s="12"/>
      <c r="J36" s="12"/>
      <c r="K36" s="10"/>
      <c r="L36" s="10"/>
    </row>
    <row r="37" spans="2:12" x14ac:dyDescent="0.25">
      <c r="B37" s="2"/>
      <c r="C37" s="12"/>
      <c r="D37" s="11"/>
      <c r="E37" s="12"/>
      <c r="F37" s="15"/>
      <c r="G37" s="16"/>
      <c r="H37" s="13"/>
      <c r="I37" s="12"/>
      <c r="J37" s="12"/>
      <c r="K37" s="10"/>
      <c r="L37" s="10"/>
    </row>
    <row r="38" spans="2:12" ht="15.75" x14ac:dyDescent="0.25">
      <c r="B38" s="12"/>
      <c r="C38" s="12"/>
      <c r="D38" s="11"/>
      <c r="E38" s="12"/>
      <c r="F38" s="17"/>
      <c r="G38" s="18"/>
      <c r="H38" s="5"/>
      <c r="I38" s="12"/>
      <c r="J38" s="12"/>
      <c r="K38" s="10"/>
      <c r="L38" s="10"/>
    </row>
    <row r="39" spans="2:12" x14ac:dyDescent="0.25">
      <c r="B39" s="12"/>
      <c r="C39" s="10"/>
      <c r="D39" s="11"/>
      <c r="E39" s="10"/>
      <c r="F39" s="11"/>
      <c r="G39" s="11"/>
      <c r="H39" s="11"/>
      <c r="I39" s="10"/>
      <c r="J39" s="10"/>
      <c r="K39" s="10"/>
      <c r="L39" s="10"/>
    </row>
    <row r="40" spans="2:12" x14ac:dyDescent="0.25">
      <c r="B40" s="12"/>
      <c r="C40" s="10"/>
      <c r="D40" s="11"/>
      <c r="E40" s="10"/>
      <c r="F40" s="19"/>
      <c r="G40" s="19"/>
      <c r="H40" s="19"/>
      <c r="I40" s="10"/>
      <c r="J40" s="10"/>
      <c r="K40" s="10"/>
      <c r="L40" s="10"/>
    </row>
    <row r="41" spans="2:12" x14ac:dyDescent="0.25">
      <c r="B41" s="12"/>
      <c r="C41" s="6"/>
      <c r="D41" s="11"/>
      <c r="E41" s="6"/>
      <c r="F41" s="20"/>
      <c r="G41" s="6"/>
      <c r="H41" s="6"/>
      <c r="I41" s="6"/>
      <c r="J41" s="6"/>
      <c r="K41" s="10"/>
      <c r="L41" s="10"/>
    </row>
    <row r="42" spans="2:12" x14ac:dyDescent="0.25">
      <c r="B42" s="21"/>
      <c r="C42" s="10"/>
      <c r="D42" s="11"/>
      <c r="E42" s="10"/>
      <c r="F42" s="22"/>
      <c r="G42" s="23"/>
      <c r="H42" s="23"/>
      <c r="I42" s="10"/>
      <c r="J42" s="10"/>
      <c r="K42" s="10"/>
      <c r="L42" s="10"/>
    </row>
    <row r="43" spans="2:12" x14ac:dyDescent="0.25">
      <c r="B43" s="12"/>
      <c r="C43" s="10"/>
      <c r="D43" s="11"/>
      <c r="E43" s="10"/>
      <c r="F43" s="11"/>
      <c r="G43" s="11"/>
      <c r="H43" s="11"/>
      <c r="I43" s="10"/>
      <c r="J43" s="10"/>
      <c r="K43" s="10"/>
      <c r="L43" s="10"/>
    </row>
    <row r="44" spans="2:12" x14ac:dyDescent="0.25">
      <c r="B44" s="6"/>
      <c r="C44" s="24"/>
      <c r="D44" s="24"/>
      <c r="E44" s="10"/>
      <c r="F44" s="10"/>
      <c r="G44" s="10"/>
      <c r="H44" s="10"/>
      <c r="I44" s="10"/>
      <c r="J44" s="10"/>
      <c r="K44" s="10"/>
      <c r="L44" s="10"/>
    </row>
  </sheetData>
  <conditionalFormatting sqref="F5:F9 M5 G5:G21 H5:H9 F12:F21 H12:H18 H20:H21 H24 D19:L19 A5:E21 I5:L21">
    <cfRule type="dataBar" priority="5">
      <dataBar>
        <cfvo type="min"/>
        <cfvo type="max"/>
        <color rgb="FF63C384"/>
      </dataBar>
    </cfRule>
  </conditionalFormatting>
  <conditionalFormatting sqref="H19">
    <cfRule type="dataBar" priority="3">
      <dataBar>
        <cfvo type="min"/>
        <cfvo type="max"/>
        <color rgb="FF63C384"/>
      </dataBar>
    </cfRule>
  </conditionalFormatting>
  <conditionalFormatting sqref="H25">
    <cfRule type="dataBar" priority="2">
      <dataBar>
        <cfvo type="min"/>
        <cfvo type="max"/>
        <color rgb="FF63C384"/>
      </dataBar>
    </cfRule>
  </conditionalFormatting>
  <conditionalFormatting sqref="J25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2022-12-14T08:45:20Z</dcterms:modified>
</cp:coreProperties>
</file>